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0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<sst xmlns="http://schemas.openxmlformats.org/spreadsheetml/2006/main" count="126" uniqueCount="106">
  <si>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</si>
  <si>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</si>
  <si>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</si>
  <si>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</si>
  <si>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</si>
  <si>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</si>
  <si>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</si>
  <si>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</si>
  <si>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</si>
  <si>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</si>
  <si>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</si>
  <si>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</si>
  <si>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</si>
  <si>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</si>
  <si>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</si>
  <si>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</si>
  <si>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</si>
  <si>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</si>
  <si>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</si>
  <si>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</si>
  <si>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</si>
  <si>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</si>
  <si>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</si>
  <si>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</si>
  <si>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</si>
  <si>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</si>
  <si>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</si>
  <si>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</si>
  <si>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</si>
  <si>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</si>
  <si>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</si>
  <si>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</si>
  <si>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</si>
  <si>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</si>
  <si>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</si>
  <si>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</si>
  <si>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</si>
  <si>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</si>
  <si>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</si>
  <si>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</si>
  <si>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</si>
  <si>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</si>
  <si>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</si>
  <si>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</si>
  <si>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</si>
  <si>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</si>
  <si>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</si>
  <si>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</si>
  <si>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</si>
  <si>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</si>
  <si>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</si>
  <si>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</si>
  <si>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</si>
  <si>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</si>
  <si>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</si>
  <si>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</si>
  <si>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</si>
  <si>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</si>
  <si>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</si>
  <si>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</si>
  <si>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</si>
  <si>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</si>
  <si>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</si>
  <si>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</si>
  <si>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</si>
  <si>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</si>
  <si>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</si>
  <si>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</si>
  <si>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</si>
  <si>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</si>
  <si>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</si>
  <si>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</si>
  <si>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</si>
  <si>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</si>
  <si>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</si>
  <si>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</si>
  <si>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</si>
  <si>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</si>
  <si>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</si>
  <si>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</si>
  <si>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</si>
  <si>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</si>
  <si>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</si>
  <si>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</si>
  <si>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</si>
  <si>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</si>
  <si>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</si>
  <si>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</si>
  <si>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</si>
  <si>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</si>
  <si>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</si>
  <si>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</si>
  <si>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</si>
  <si>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</si>
  <si>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</si>
  <si>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ОБЛАСТНА АДМИНИСТРАЦИЯ ПЛЕВЕН</t>
  </si>
  <si>
    <t>ПЛЕВЕН</t>
  </si>
  <si>
    <t>пл. "Възраждане"</t>
  </si>
  <si>
    <t>Плевен</t>
  </si>
  <si>
    <t>х</t>
  </si>
  <si>
    <t>инж. Юлия Василева Игнатова - главен експерт, Дирекция АКРРДС</t>
  </si>
  <si>
    <t>064880131, 0879353135        julia.ignatova@oapleven.egov.bg</t>
  </si>
  <si>
    <t>Дата: 20.11.2023 г.</t>
  </si>
  <si>
    <t>ПРОГРАМА ЗА ЕНЕРГИЙНА ЕФЕКТИВНОСТ НА ОБЛАСТ ПЛЕВЕН</t>
  </si>
  <si>
    <t>2020-2030</t>
  </si>
  <si>
    <t>Виолета Иеремиева -                 Областен управител на област Плевен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</si>
</sst>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4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2023</v>
      </c>
    </row>
    <row r="2" spans="2:5" ht="10.5" customHeight="1">
      <c r="B2" s="15"/>
      <c r="C2" s="16"/>
      <c r="D2" s="16"/>
      <c r="E2" s="16"/>
    </row>
    <row r="3" spans="1:5" ht="15.75">
      <c r="A3" s="98" t="s">
        <v>59</v>
      </c>
      <c r="B3" s="98"/>
      <c r="C3" s="98"/>
      <c r="D3" s="98"/>
      <c r="E3" s="98"/>
    </row>
    <row r="4" spans="1:5" ht="15.75" customHeight="1">
      <c r="A4" s="98" t="s">
        <v>60</v>
      </c>
      <c r="B4" s="98"/>
      <c r="C4" s="98"/>
      <c r="D4" s="98"/>
      <c r="E4" s="98"/>
    </row>
    <row r="5" spans="1:6" ht="21.75" customHeight="1">
      <c r="A5" s="99" t="s">
        <v>61</v>
      </c>
      <c r="B5" s="99"/>
      <c r="C5" s="99"/>
      <c r="D5" s="99"/>
      <c r="E5" s="99"/>
      <c r="F5" s="17"/>
    </row>
    <row r="6" spans="1:6" ht="30.75" customHeight="1">
      <c r="A6" s="100" t="s">
        <v>58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94</v>
      </c>
      <c r="B8" s="101"/>
      <c r="C8" s="101"/>
      <c r="D8" s="101"/>
      <c r="E8" s="101"/>
      <c r="F8" s="17"/>
    </row>
    <row r="9" spans="1:5" ht="38.25" customHeight="1">
      <c r="A9" s="86" t="s">
        <v>79</v>
      </c>
      <c r="B9" s="102" t="s">
        <v>78</v>
      </c>
      <c r="C9" s="103"/>
      <c r="D9" s="103"/>
      <c r="E9" s="103"/>
    </row>
    <row r="10" spans="1:5" ht="31.5" customHeight="1">
      <c r="A10" s="86" t="s">
        <v>80</v>
      </c>
      <c r="B10" s="111" t="s">
        <v>95</v>
      </c>
      <c r="C10" s="111"/>
      <c r="D10" s="111"/>
      <c r="E10" s="111"/>
    </row>
    <row r="11" spans="1:5" ht="31.5" customHeight="1">
      <c r="A11" s="87" t="s">
        <v>81</v>
      </c>
      <c r="B11" s="111">
        <v>114125755</v>
      </c>
      <c r="C11" s="111"/>
      <c r="D11" s="111"/>
      <c r="E11" s="111"/>
    </row>
    <row r="12" spans="1:6" ht="32.25" customHeight="1">
      <c r="A12" s="113" t="s">
        <v>4</v>
      </c>
      <c r="B12" s="11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98</v>
      </c>
      <c r="C14" s="61" t="s">
        <v>98</v>
      </c>
      <c r="D14" s="62" t="s">
        <v>97</v>
      </c>
      <c r="E14" s="80">
        <v>1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2" t="s">
        <v>56</v>
      </c>
      <c r="C17" s="112"/>
      <c r="D17" s="112" t="s">
        <v>85</v>
      </c>
      <c r="E17" s="112"/>
      <c r="F17" s="17"/>
    </row>
    <row r="18" spans="1:6" ht="54" customHeight="1">
      <c r="A18" s="63" t="s">
        <v>103</v>
      </c>
      <c r="B18" s="105" t="s">
        <v>104</v>
      </c>
      <c r="C18" s="105"/>
      <c r="D18" s="105"/>
      <c r="E18" s="10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6" t="s">
        <v>76</v>
      </c>
      <c r="B20" s="106"/>
      <c r="C20" s="106"/>
      <c r="D20" s="55" t="s">
        <v>99</v>
      </c>
      <c r="E20" s="75" t="s">
        <v>5</v>
      </c>
      <c r="F20" s="17"/>
    </row>
    <row r="21" spans="1:6" ht="22.5" customHeight="1">
      <c r="A21" s="106" t="s">
        <v>72</v>
      </c>
      <c r="B21" s="106"/>
      <c r="C21" s="106"/>
      <c r="D21" s="90" t="s">
        <v>99</v>
      </c>
      <c r="E21" s="75" t="s">
        <v>5</v>
      </c>
      <c r="F21" s="17"/>
    </row>
    <row r="22" spans="1:6" ht="25.5" customHeight="1">
      <c r="A22" s="106"/>
      <c r="B22" s="106"/>
      <c r="C22" s="106"/>
      <c r="D22" s="56" t="e">
        <f>D21*100/D20</f>
        <v>#VALUE!</v>
      </c>
      <c r="E22" s="75" t="s">
        <v>8</v>
      </c>
      <c r="F22" s="17"/>
    </row>
    <row r="23" spans="1:6" ht="31.5" customHeight="1">
      <c r="A23" s="110" t="s">
        <v>73</v>
      </c>
      <c r="B23" s="110"/>
      <c r="C23" s="110"/>
      <c r="D23" s="91" t="s">
        <v>99</v>
      </c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7" t="s">
        <v>100</v>
      </c>
      <c r="C26" s="107"/>
      <c r="D26" s="107"/>
      <c r="E26" s="107"/>
      <c r="F26" s="17"/>
    </row>
    <row r="27" spans="1:6" ht="28.5" customHeight="1">
      <c r="A27" s="82" t="s">
        <v>88</v>
      </c>
      <c r="B27" s="107" t="s">
        <v>101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102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C30" s="17"/>
      <c r="D30" s="104" t="s">
        <v>105</v>
      </c>
      <c r="E30" s="104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90" zoomScaleNormal="90" zoomScalePageLayoutView="0" workbookViewId="0" topLeftCell="A1">
      <selection activeCell="R7" sqref="R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0" t="s">
        <v>74</v>
      </c>
      <c r="K1" s="120" t="s">
        <v>9</v>
      </c>
      <c r="L1" s="123" t="s">
        <v>54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4"/>
    </row>
    <row r="2" spans="1:23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12.75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((L7*6000*360+M7*9300*220+N7*11628*290+O7*12778*220+P7*3800*40)+(Q7*486+R7*290)*1000)/1000000</f>
        <v>0</v>
      </c>
      <c r="V7" s="74">
        <f aca="true" t="shared" si="0" ref="V7:V57">IF(T7=0,"",K7/T7)</f>
      </c>
      <c r="W7" s="69"/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((L8*6000*360+M8*9300*220+N8*11628*290+O8*12778*220+P8*3800*40)+(Q8*486+R8*290)*1000)/1000000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Win7</cp:lastModifiedBy>
  <cp:lastPrinted>2023-11-17T12:56:46Z</cp:lastPrinted>
  <dcterms:created xsi:type="dcterms:W3CDTF">1996-10-14T23:33:28Z</dcterms:created>
  <dcterms:modified xsi:type="dcterms:W3CDTF">2023-11-17T13:06:45Z</dcterms:modified>
  <cp:category/>
  <cp:version/>
  <cp:contentType/>
  <cp:contentStatus/>
</cp:coreProperties>
</file>